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PRIMER TRIMESTRE 2022\2 INFORMACION PRESUPUESTARIA\"/>
    </mc:Choice>
  </mc:AlternateContent>
  <xr:revisionPtr revIDLastSave="0" documentId="13_ncr:1_{C64AADDA-0ED1-40FD-8409-E10CAAAF5E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4" l="1"/>
  <c r="D38" i="4"/>
  <c r="D37" i="4" s="1"/>
  <c r="G37" i="4"/>
  <c r="F37" i="4"/>
  <c r="E37" i="4"/>
  <c r="C37" i="4"/>
  <c r="B37" i="4"/>
  <c r="G35" i="4"/>
  <c r="G34" i="4"/>
  <c r="G33" i="4"/>
  <c r="G31" i="4" s="1"/>
  <c r="G32" i="4"/>
  <c r="D35" i="4"/>
  <c r="D34" i="4"/>
  <c r="D33" i="4"/>
  <c r="D31" i="4" s="1"/>
  <c r="D32" i="4"/>
  <c r="F31" i="4"/>
  <c r="E31" i="4"/>
  <c r="C31" i="4"/>
  <c r="B31" i="4"/>
  <c r="G29" i="4"/>
  <c r="G28" i="4"/>
  <c r="G27" i="4"/>
  <c r="G26" i="4"/>
  <c r="G25" i="4"/>
  <c r="G24" i="4"/>
  <c r="G23" i="4"/>
  <c r="G22" i="4"/>
  <c r="D29" i="4"/>
  <c r="D28" i="4"/>
  <c r="D27" i="4"/>
  <c r="D26" i="4"/>
  <c r="D25" i="4"/>
  <c r="D24" i="4"/>
  <c r="D23" i="4"/>
  <c r="D22" i="4"/>
  <c r="F21" i="4"/>
  <c r="F40" i="4" s="1"/>
  <c r="E21" i="4"/>
  <c r="C21" i="4"/>
  <c r="C40" i="4" s="1"/>
  <c r="B21" i="4"/>
  <c r="B40" i="4" s="1"/>
  <c r="D14" i="4"/>
  <c r="D13" i="4"/>
  <c r="D12" i="4"/>
  <c r="D11" i="4"/>
  <c r="D10" i="4"/>
  <c r="D9" i="4"/>
  <c r="D8" i="4"/>
  <c r="D7" i="4"/>
  <c r="D6" i="4"/>
  <c r="G14" i="4"/>
  <c r="G13" i="4"/>
  <c r="G12" i="4"/>
  <c r="G11" i="4"/>
  <c r="G10" i="4"/>
  <c r="G9" i="4"/>
  <c r="G8" i="4"/>
  <c r="G7" i="4"/>
  <c r="G6" i="4"/>
  <c r="G5" i="4"/>
  <c r="D5" i="4"/>
  <c r="F16" i="4"/>
  <c r="E16" i="4"/>
  <c r="C16" i="4"/>
  <c r="B16" i="4"/>
  <c r="D16" i="4" l="1"/>
  <c r="E40" i="4"/>
  <c r="D21" i="4"/>
  <c r="D40" i="4" s="1"/>
  <c r="G21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<sst xmlns="http://schemas.openxmlformats.org/spreadsheetml/2006/main" count="63" uniqueCount="40">
  <si>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</si>
  <si>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</si>
  <si>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</si>
  <si>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</si>
  <si>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</si>
  <si>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</si>
  <si>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</si>
  <si>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</si>
  <si>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</si>
  <si>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</si>
  <si>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</si>
  <si>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</si>
  <si>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</si>
  <si>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</si>
  <si>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</si>
  <si>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</si>
  <si>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</si>
  <si>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</si>
  <si>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</si>
  <si>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</si>
  <si>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</si>
  <si>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</si>
  <si>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</si>
  <si>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</si>
  <si>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</si>
  <si>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</si>
  <si>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</si>
  <si>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</si>
  <si>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</si>
  <si>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</si>
  <si>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</si>
  <si>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Organismos y Empresas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</si>
  <si>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</si>
  <si>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</si>
  <si>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</si>
  <si>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</si>
  <si>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</si>
  <si>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</si>
  <si>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</si>
  <si>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>Instituto Municipal de Vivienda de León, Guanajuato (IMUVI)
Estado Analítico de Ingresos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</si>
</sst>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2468880</xdr:colOff>
      <xdr:row>49</xdr:row>
      <xdr:rowOff>60960</xdr:rowOff>
    </xdr:from>
    <xdr:to>
      <xdr:col>5</xdr:col>
      <xdr:colOff>7620</xdr:colOff>
      <xdr:row>54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880" y="8161020"/>
          <a:ext cx="47853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39</v>
      </c>
      <c r="B1" s="44"/>
      <c r="C1" s="44"/>
      <c r="D1" s="44"/>
      <c r="E1" s="44"/>
      <c r="F1" s="44"/>
      <c r="G1" s="45"/>
    </row>
    <row r="2" spans="1:7" s="3" customFormat="1" x14ac:dyDescent="0.2">
      <c r="A2" s="34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+B6+C6</f>
        <v>0</v>
      </c>
      <c r="E6" s="16">
        <v>0</v>
      </c>
      <c r="F6" s="16">
        <v>0</v>
      </c>
      <c r="G6" s="16">
        <f t="shared" ref="G6:G14" si="1">+F6-B6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28935610</v>
      </c>
      <c r="C8" s="16">
        <v>0</v>
      </c>
      <c r="D8" s="16">
        <f t="shared" si="0"/>
        <v>28935610</v>
      </c>
      <c r="E8" s="16">
        <v>4133674.63</v>
      </c>
      <c r="F8" s="16">
        <v>4133674.63</v>
      </c>
      <c r="G8" s="16">
        <f t="shared" si="1"/>
        <v>-24801935.370000001</v>
      </c>
    </row>
    <row r="9" spans="1:7" x14ac:dyDescent="0.2">
      <c r="A9" s="37" t="s">
        <v>18</v>
      </c>
      <c r="B9" s="16">
        <v>7110000</v>
      </c>
      <c r="C9" s="16">
        <v>0</v>
      </c>
      <c r="D9" s="16">
        <f t="shared" si="0"/>
        <v>7110000</v>
      </c>
      <c r="E9" s="16">
        <v>6111034.0899999999</v>
      </c>
      <c r="F9" s="16">
        <v>6111034.0899999999</v>
      </c>
      <c r="G9" s="16">
        <f t="shared" si="1"/>
        <v>-998965.91000000015</v>
      </c>
    </row>
    <row r="10" spans="1:7" x14ac:dyDescent="0.2">
      <c r="A10" s="38" t="s">
        <v>19</v>
      </c>
      <c r="B10" s="16">
        <v>600000</v>
      </c>
      <c r="C10" s="16">
        <v>0</v>
      </c>
      <c r="D10" s="16">
        <f t="shared" si="0"/>
        <v>600000</v>
      </c>
      <c r="E10" s="16">
        <v>236143.13</v>
      </c>
      <c r="F10" s="16">
        <v>236143.13</v>
      </c>
      <c r="G10" s="16">
        <f t="shared" si="1"/>
        <v>-363856.87</v>
      </c>
    </row>
    <row r="11" spans="1:7" x14ac:dyDescent="0.2">
      <c r="A11" s="37" t="s">
        <v>20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7" ht="22.5" x14ac:dyDescent="0.2">
      <c r="A12" s="37" t="s">
        <v>21</v>
      </c>
      <c r="B12" s="16">
        <v>68878167</v>
      </c>
      <c r="C12" s="16">
        <v>0</v>
      </c>
      <c r="D12" s="16">
        <f t="shared" si="0"/>
        <v>68878167</v>
      </c>
      <c r="E12" s="16">
        <v>21284428</v>
      </c>
      <c r="F12" s="16">
        <v>15963321</v>
      </c>
      <c r="G12" s="16">
        <f t="shared" si="1"/>
        <v>-52914846</v>
      </c>
    </row>
    <row r="13" spans="1:7" ht="22.5" x14ac:dyDescent="0.2">
      <c r="A13" s="37" t="s">
        <v>22</v>
      </c>
      <c r="B13" s="16">
        <v>40948104</v>
      </c>
      <c r="C13" s="16">
        <v>0</v>
      </c>
      <c r="D13" s="16">
        <f t="shared" si="0"/>
        <v>40948104</v>
      </c>
      <c r="E13" s="16">
        <v>0</v>
      </c>
      <c r="F13" s="16">
        <v>0</v>
      </c>
      <c r="G13" s="16">
        <f t="shared" si="1"/>
        <v>-40948104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146471881</v>
      </c>
      <c r="C16" s="17">
        <f t="shared" ref="C16:F16" si="2">SUM(C5:C14)</f>
        <v>0</v>
      </c>
      <c r="D16" s="17">
        <f t="shared" si="2"/>
        <v>146471881</v>
      </c>
      <c r="E16" s="17">
        <f t="shared" si="2"/>
        <v>31765279.850000001</v>
      </c>
      <c r="F16" s="10">
        <f t="shared" si="2"/>
        <v>26444172.850000001</v>
      </c>
      <c r="G16" s="11"/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v>0</v>
      </c>
    </row>
    <row r="18" spans="1:7" ht="10.5" customHeight="1" x14ac:dyDescent="0.2">
      <c r="A18" s="32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146471881</v>
      </c>
      <c r="C21" s="18">
        <f t="shared" ref="C21:G21" si="3">SUM(C22:C29)</f>
        <v>0</v>
      </c>
      <c r="D21" s="18">
        <f t="shared" si="3"/>
        <v>146471881</v>
      </c>
      <c r="E21" s="18">
        <f t="shared" si="3"/>
        <v>31765279.850000001</v>
      </c>
      <c r="F21" s="18">
        <f t="shared" si="3"/>
        <v>26444172.850000001</v>
      </c>
      <c r="G21" s="18">
        <f t="shared" si="3"/>
        <v>-120027708.15000001</v>
      </c>
    </row>
    <row r="22" spans="1:7" x14ac:dyDescent="0.2">
      <c r="A22" s="40" t="s">
        <v>14</v>
      </c>
      <c r="B22" s="19">
        <v>0</v>
      </c>
      <c r="C22" s="19">
        <v>0</v>
      </c>
      <c r="D22" s="19">
        <f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ref="D23:D29" si="4">+B23+C23</f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28935610</v>
      </c>
      <c r="C25" s="19">
        <v>0</v>
      </c>
      <c r="D25" s="19">
        <f t="shared" si="4"/>
        <v>28935610</v>
      </c>
      <c r="E25" s="19">
        <v>4133674.63</v>
      </c>
      <c r="F25" s="19">
        <v>4133674.63</v>
      </c>
      <c r="G25" s="19">
        <f t="shared" si="5"/>
        <v>-24801935.370000001</v>
      </c>
    </row>
    <row r="26" spans="1:7" x14ac:dyDescent="0.2">
      <c r="A26" s="40" t="s">
        <v>28</v>
      </c>
      <c r="B26" s="19">
        <v>7110000</v>
      </c>
      <c r="C26" s="19">
        <v>0</v>
      </c>
      <c r="D26" s="19">
        <f t="shared" si="4"/>
        <v>7110000</v>
      </c>
      <c r="E26" s="19">
        <v>6111034.0899999999</v>
      </c>
      <c r="F26" s="19">
        <v>6111034.0899999999</v>
      </c>
      <c r="G26" s="19">
        <f t="shared" si="5"/>
        <v>-998965.91000000015</v>
      </c>
    </row>
    <row r="27" spans="1:7" x14ac:dyDescent="0.2">
      <c r="A27" s="40" t="s">
        <v>29</v>
      </c>
      <c r="B27" s="19">
        <v>600000</v>
      </c>
      <c r="C27" s="19">
        <v>0</v>
      </c>
      <c r="D27" s="19">
        <f t="shared" si="4"/>
        <v>600000</v>
      </c>
      <c r="E27" s="19">
        <v>236143.13</v>
      </c>
      <c r="F27" s="19">
        <v>236143.13</v>
      </c>
      <c r="G27" s="19">
        <f t="shared" si="5"/>
        <v>-363856.87</v>
      </c>
    </row>
    <row r="28" spans="1:7" ht="22.5" x14ac:dyDescent="0.2">
      <c r="A28" s="40" t="s">
        <v>30</v>
      </c>
      <c r="B28" s="19">
        <v>68878167</v>
      </c>
      <c r="C28" s="19">
        <v>0</v>
      </c>
      <c r="D28" s="19">
        <f t="shared" si="4"/>
        <v>68878167</v>
      </c>
      <c r="E28" s="19">
        <v>21284428</v>
      </c>
      <c r="F28" s="19">
        <v>15963321</v>
      </c>
      <c r="G28" s="19">
        <f t="shared" si="5"/>
        <v>-52914846</v>
      </c>
    </row>
    <row r="29" spans="1:7" ht="22.5" x14ac:dyDescent="0.2">
      <c r="A29" s="40" t="s">
        <v>22</v>
      </c>
      <c r="B29" s="19">
        <v>40948104</v>
      </c>
      <c r="C29" s="19">
        <v>0</v>
      </c>
      <c r="D29" s="19">
        <f t="shared" si="4"/>
        <v>40948104</v>
      </c>
      <c r="E29" s="19">
        <v>0</v>
      </c>
      <c r="F29" s="19">
        <v>0</v>
      </c>
      <c r="G29" s="19">
        <f t="shared" si="5"/>
        <v>-40948104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x14ac:dyDescent="0.2">
      <c r="A31" s="30" t="s">
        <v>31</v>
      </c>
      <c r="B31" s="20">
        <f>SUM(B32:B35)</f>
        <v>0</v>
      </c>
      <c r="C31" s="20">
        <f t="shared" ref="C31:G31" si="6">SUM(C32:C35)</f>
        <v>0</v>
      </c>
      <c r="D31" s="20">
        <f t="shared" si="6"/>
        <v>0</v>
      </c>
      <c r="E31" s="20">
        <f t="shared" si="6"/>
        <v>0</v>
      </c>
      <c r="F31" s="20">
        <f t="shared" si="6"/>
        <v>0</v>
      </c>
      <c r="G31" s="20">
        <f t="shared" si="6"/>
        <v>0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5" si="7">+F32-B32</f>
        <v>0</v>
      </c>
    </row>
    <row r="33" spans="1:7" x14ac:dyDescent="0.2">
      <c r="A33" s="40" t="s">
        <v>32</v>
      </c>
      <c r="B33" s="19">
        <v>0</v>
      </c>
      <c r="C33" s="19">
        <v>0</v>
      </c>
      <c r="D33" s="19">
        <f t="shared" ref="D33:D35" si="8">+B33+C33</f>
        <v>0</v>
      </c>
      <c r="E33" s="19">
        <v>0</v>
      </c>
      <c r="F33" s="19">
        <v>0</v>
      </c>
      <c r="G33" s="19">
        <f t="shared" si="7"/>
        <v>0</v>
      </c>
    </row>
    <row r="34" spans="1:7" ht="22.5" x14ac:dyDescent="0.2">
      <c r="A34" s="40" t="s">
        <v>33</v>
      </c>
      <c r="B34" s="19">
        <v>0</v>
      </c>
      <c r="C34" s="19">
        <v>0</v>
      </c>
      <c r="D34" s="19">
        <f t="shared" si="8"/>
        <v>0</v>
      </c>
      <c r="E34" s="19">
        <v>0</v>
      </c>
      <c r="F34" s="19">
        <v>0</v>
      </c>
      <c r="G34" s="19">
        <f t="shared" si="7"/>
        <v>0</v>
      </c>
    </row>
    <row r="35" spans="1:7" ht="22.5" x14ac:dyDescent="0.2">
      <c r="A35" s="40" t="s">
        <v>22</v>
      </c>
      <c r="B35" s="19">
        <v>0</v>
      </c>
      <c r="C35" s="19">
        <v>0</v>
      </c>
      <c r="D35" s="19">
        <f t="shared" si="8"/>
        <v>0</v>
      </c>
      <c r="E35" s="19">
        <v>0</v>
      </c>
      <c r="F35" s="19">
        <v>0</v>
      </c>
      <c r="G35" s="19">
        <f t="shared" si="7"/>
        <v>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34</v>
      </c>
      <c r="B37" s="20">
        <f>SUM(B38)</f>
        <v>0</v>
      </c>
      <c r="C37" s="20">
        <f t="shared" ref="C37:G37" si="9">SUM(C38)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 t="shared" ref="D38" si="10">+B38+C38</f>
        <v>0</v>
      </c>
      <c r="E38" s="19">
        <v>0</v>
      </c>
      <c r="F38" s="19">
        <v>0</v>
      </c>
      <c r="G38" s="19">
        <f t="shared" ref="G38" si="11"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+B21+B31+B37</f>
        <v>146471881</v>
      </c>
      <c r="C40" s="17">
        <f t="shared" ref="C40:F40" si="12">+C21+C31+C37</f>
        <v>0</v>
      </c>
      <c r="D40" s="17">
        <f t="shared" si="12"/>
        <v>146471881</v>
      </c>
      <c r="E40" s="17">
        <f t="shared" si="12"/>
        <v>31765279.850000001</v>
      </c>
      <c r="F40" s="17">
        <f t="shared" si="12"/>
        <v>26444172.850000001</v>
      </c>
      <c r="G40" s="11"/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v>0</v>
      </c>
    </row>
    <row r="43" spans="1:7" ht="22.5" x14ac:dyDescent="0.2">
      <c r="A43" s="28" t="s">
        <v>35</v>
      </c>
    </row>
    <row r="44" spans="1:7" x14ac:dyDescent="0.2">
      <c r="A44" s="29" t="s">
        <v>36</v>
      </c>
    </row>
    <row r="45" spans="1:7" ht="25.15" customHeight="1" x14ac:dyDescent="0.2">
      <c r="A45" s="42" t="s">
        <v>37</v>
      </c>
      <c r="B45" s="42"/>
      <c r="C45" s="42"/>
      <c r="D45" s="42"/>
      <c r="E45" s="42"/>
      <c r="F45" s="42"/>
      <c r="G45" s="42"/>
    </row>
    <row r="46" spans="1:7" x14ac:dyDescent="0.2">
      <c r="A46" s="41" t="s">
        <v>38</v>
      </c>
      <c r="B46" s="41"/>
      <c r="C46" s="41"/>
      <c r="D46" s="41"/>
      <c r="E46" s="41"/>
      <c r="F46" s="41"/>
      <c r="G46" s="41"/>
    </row>
  </sheetData>
  <sheetProtection formatCells="0" formatColumns="0" formatRows="0" insertRows="0" autoFilter="0"/>
  <mergeCells count="7">
    <mergeCell ref="A46:G46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39370078740157483" bottom="0.39370078740157483" header="0.31496062992125984" footer="0.31496062992125984"/>
  <pageSetup scale="77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27E2E3-2DA8-4468-B213-3560CB16B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2022-04-21T16:01:29Z</cp:lastPrinted>
  <dcterms:created xsi:type="dcterms:W3CDTF">2012-12-11T20:48:19Z</dcterms:created>
  <dcterms:modified xsi:type="dcterms:W3CDTF">2022-10-20T01:12:56Z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